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6FBD006A-DCBF-4823-A622-9FD48740584F}" xr6:coauthVersionLast="47" xr6:coauthVersionMax="47" xr10:uidLastSave="{00000000-0000-0000-0000-000000000000}"/>
  <bookViews>
    <workbookView xWindow="-108" yWindow="-108" windowWidth="23256" windowHeight="12576" xr2:uid="{52663BBF-79E0-47CE-89BB-B82810B2FE04}"/>
  </bookViews>
  <sheets>
    <sheet name="Mag" sheetId="1" r:id="rId1"/>
  </sheets>
  <definedNames>
    <definedName name="_xlnm.Print_Area" localSheetId="0">Mag!$A$1:$T$37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7" i="1" l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C36" i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C35" i="1"/>
  <c r="D35" i="1" s="1"/>
  <c r="E35" i="1" s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C34" i="1"/>
  <c r="D34" i="1" s="1"/>
  <c r="E34" i="1" s="1"/>
  <c r="F34" i="1" s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C33" i="1"/>
  <c r="D33" i="1" s="1"/>
  <c r="E33" i="1" s="1"/>
  <c r="F33" i="1" s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C32" i="1"/>
  <c r="C31" i="1"/>
  <c r="D31" i="1" s="1"/>
  <c r="E31" i="1" l="1"/>
  <c r="D32" i="1"/>
  <c r="F31" i="1" l="1"/>
  <c r="E32" i="1"/>
  <c r="F32" i="1" l="1"/>
  <c r="G31" i="1"/>
  <c r="H31" i="1" l="1"/>
  <c r="G32" i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I31" i="1" l="1"/>
  <c r="J31" i="1" s="1"/>
  <c r="K31" i="1" s="1"/>
  <c r="L31" i="1" s="1"/>
  <c r="M31" i="1" s="1"/>
  <c r="N31" i="1" s="1"/>
  <c r="O31" i="1" s="1"/>
  <c r="P31" i="1" s="1"/>
  <c r="Q31" i="1" s="1"/>
  <c r="R31" i="1" s="1"/>
  <c r="S31" i="1" s="1"/>
  <c r="T31" i="1" s="1"/>
</calcChain>
</file>

<file path=xl/sharedStrings.xml><?xml version="1.0" encoding="utf-8"?>
<sst xmlns="http://schemas.openxmlformats.org/spreadsheetml/2006/main" count="41" uniqueCount="14">
  <si>
    <t>JORNADA</t>
  </si>
  <si>
    <t>CLASSE</t>
  </si>
  <si>
    <t>25 HORAS</t>
  </si>
  <si>
    <t>I</t>
  </si>
  <si>
    <t>II</t>
  </si>
  <si>
    <t>III</t>
  </si>
  <si>
    <t>IV</t>
  </si>
  <si>
    <t>V</t>
  </si>
  <si>
    <t>VI</t>
  </si>
  <si>
    <t>VII</t>
  </si>
  <si>
    <t>40 HORAS</t>
  </si>
  <si>
    <t>44 HORAS</t>
  </si>
  <si>
    <t>valor hora</t>
  </si>
  <si>
    <r>
      <t xml:space="preserve">Lei 9.857/2022, a partir de 01/01/2023
TABELA SALARIAL DO </t>
    </r>
    <r>
      <rPr>
        <b/>
        <sz val="10"/>
        <rFont val="Arial"/>
        <family val="2"/>
      </rPr>
      <t>QUADRO PERMANENTE DO MAGISTÉRIO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</si>
</sst>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0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6.5"/>
      <name val="Arial"/>
      <family val="2"/>
    </font>
    <font>
      <b/>
      <sz val="6.5"/>
      <name val="Arial"/>
      <family val="2"/>
    </font>
    <font>
      <sz val="6.5"/>
      <color theme="0" tint="-0.34998626667073579"/>
      <name val="Arial"/>
      <family val="2"/>
    </font>
    <font>
      <sz val="8"/>
      <color theme="1"/>
      <name val="Tahoma"/>
      <family val="2"/>
    </font>
    <font>
      <sz val="6.5"/>
      <color theme="1"/>
      <name val="Arial"/>
      <family val="2"/>
    </font>
    <font>
      <sz val="12"/>
      <color indexed="10"/>
      <name val="Arial"/>
      <family val="2"/>
    </font>
    <font>
      <sz val="8"/>
      <color indexed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1"/>
  </cellStyleXfs>
  <cellXfs count="2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9" fillId="0" borderId="1" xfId="1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1" xfId="0" applyFont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65" fontId="5" fillId="3" borderId="2" xfId="0" applyNumberFormat="1" applyFont="1" applyFill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Normal" xfId="0" builtinId="0"/>
    <cellStyle name="Normal_Planilha1" xfId="1" xr:uid="{649DFEA1-97E7-4CE0-A4B6-F1F96FB104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43FFC-35DA-4B20-8DDF-D540A5FB6BE7}">
  <dimension ref="A1:T37"/>
  <sheetViews>
    <sheetView tabSelected="1" zoomScale="130" zoomScaleNormal="130" zoomScaleSheetLayoutView="130" workbookViewId="0">
      <selection sqref="A1:T1"/>
    </sheetView>
  </sheetViews>
  <sheetFormatPr defaultColWidth="9.109375" defaultRowHeight="15" x14ac:dyDescent="0.25"/>
  <cols>
    <col min="1" max="1" width="10.44140625" style="2" customWidth="1"/>
    <col min="2" max="2" width="7" style="2" bestFit="1" customWidth="1"/>
    <col min="3" max="20" width="7.44140625" style="2" bestFit="1" customWidth="1"/>
    <col min="21" max="16384" width="9.109375" style="2"/>
  </cols>
  <sheetData>
    <row r="1" spans="1:20" s="1" customFormat="1" ht="39.9" customHeight="1" x14ac:dyDescent="0.25">
      <c r="A1" s="19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0" ht="17.2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 x14ac:dyDescent="0.25">
      <c r="A3" s="3" t="s">
        <v>0</v>
      </c>
      <c r="B3" s="3" t="s">
        <v>1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</row>
    <row r="4" spans="1:20" x14ac:dyDescent="0.25">
      <c r="A4" s="22" t="s">
        <v>2</v>
      </c>
      <c r="B4" s="3" t="s">
        <v>3</v>
      </c>
      <c r="C4" s="5">
        <v>1553.4216036654973</v>
      </c>
      <c r="D4" s="5">
        <v>1618.6653110194482</v>
      </c>
      <c r="E4" s="5">
        <v>1686.6492540822624</v>
      </c>
      <c r="F4" s="5">
        <v>1757.4885227537202</v>
      </c>
      <c r="G4" s="5">
        <v>1831.3030407093768</v>
      </c>
      <c r="H4" s="5">
        <v>1908.2177684191706</v>
      </c>
      <c r="I4" s="6">
        <v>1988.3629146927758</v>
      </c>
      <c r="J4" s="6">
        <v>2071.8741571098726</v>
      </c>
      <c r="K4" s="6">
        <v>2158.8928717084868</v>
      </c>
      <c r="L4" s="6">
        <v>2249.5663723202438</v>
      </c>
      <c r="M4" s="6">
        <v>2344.0481599576942</v>
      </c>
      <c r="N4" s="6">
        <v>2442.4981826759176</v>
      </c>
      <c r="O4" s="6">
        <v>2545.083106348306</v>
      </c>
      <c r="P4" s="6">
        <v>2651.976596814935</v>
      </c>
      <c r="Q4" s="6">
        <v>2763.3596138811627</v>
      </c>
      <c r="R4" s="6">
        <v>2879.4207176641717</v>
      </c>
      <c r="S4" s="6">
        <v>3000.3563878060668</v>
      </c>
      <c r="T4" s="6">
        <v>3126.3713560939218</v>
      </c>
    </row>
    <row r="5" spans="1:20" x14ac:dyDescent="0.25">
      <c r="A5" s="23"/>
      <c r="B5" s="3" t="s">
        <v>4</v>
      </c>
      <c r="C5" s="5">
        <v>1765.3083104054713</v>
      </c>
      <c r="D5" s="5">
        <v>1839.4512594425009</v>
      </c>
      <c r="E5" s="5">
        <v>1916.7082123390862</v>
      </c>
      <c r="F5" s="5">
        <v>1997.2099572573279</v>
      </c>
      <c r="G5" s="6">
        <v>2081.0927754621357</v>
      </c>
      <c r="H5" s="6">
        <v>2168.4986720315455</v>
      </c>
      <c r="I5" s="6">
        <v>2259.5756162568709</v>
      </c>
      <c r="J5" s="6">
        <v>2354.4777921396594</v>
      </c>
      <c r="K5" s="6">
        <v>2453.365859409525</v>
      </c>
      <c r="L5" s="6">
        <v>2556.4072255047254</v>
      </c>
      <c r="M5" s="6">
        <v>2663.7763289759237</v>
      </c>
      <c r="N5" s="6">
        <v>2775.6549347929126</v>
      </c>
      <c r="O5" s="6">
        <v>2892.232442054215</v>
      </c>
      <c r="P5" s="6">
        <v>3013.7062046204919</v>
      </c>
      <c r="Q5" s="6">
        <v>3140.2818652145529</v>
      </c>
      <c r="R5" s="6">
        <v>3272.1737035535643</v>
      </c>
      <c r="S5" s="6">
        <v>3409.604999102814</v>
      </c>
      <c r="T5" s="6">
        <v>3552.8084090651328</v>
      </c>
    </row>
    <row r="6" spans="1:20" x14ac:dyDescent="0.25">
      <c r="A6" s="23"/>
      <c r="B6" s="3" t="s">
        <v>5</v>
      </c>
      <c r="C6" s="6">
        <v>2149.9689912428234</v>
      </c>
      <c r="D6" s="6">
        <v>2240.2676888750216</v>
      </c>
      <c r="E6" s="6">
        <v>2334.3589318077725</v>
      </c>
      <c r="F6" s="6">
        <v>2432.4020069436992</v>
      </c>
      <c r="G6" s="6">
        <v>2534.5628912353345</v>
      </c>
      <c r="H6" s="6">
        <v>2641.0145326672191</v>
      </c>
      <c r="I6" s="6">
        <v>2751.9371430392421</v>
      </c>
      <c r="J6" s="6">
        <v>2867.5185030468906</v>
      </c>
      <c r="K6" s="6">
        <v>2987.9542801748598</v>
      </c>
      <c r="L6" s="6">
        <v>3113.4483599422042</v>
      </c>
      <c r="M6" s="6">
        <v>3244.2131910597768</v>
      </c>
      <c r="N6" s="6">
        <v>3380.4701450842877</v>
      </c>
      <c r="O6" s="6">
        <v>3522.4498911778278</v>
      </c>
      <c r="P6" s="6">
        <v>3670.3927866072968</v>
      </c>
      <c r="Q6" s="6">
        <v>3824.5492836448034</v>
      </c>
      <c r="R6" s="6">
        <v>3985.1803535578852</v>
      </c>
      <c r="S6" s="6">
        <v>4152.5579284073174</v>
      </c>
      <c r="T6" s="6">
        <v>4326.9653614004246</v>
      </c>
    </row>
    <row r="7" spans="1:20" x14ac:dyDescent="0.25">
      <c r="A7" s="23"/>
      <c r="B7" s="3" t="s">
        <v>6</v>
      </c>
      <c r="C7" s="6">
        <v>2654.9967072857626</v>
      </c>
      <c r="D7" s="6">
        <v>2766.5065689917647</v>
      </c>
      <c r="E7" s="6">
        <v>2882.6998448894187</v>
      </c>
      <c r="F7" s="6">
        <v>3003.7732383747743</v>
      </c>
      <c r="G7" s="6">
        <v>3129.9317143865151</v>
      </c>
      <c r="H7" s="6">
        <v>3261.3888463907488</v>
      </c>
      <c r="I7" s="6">
        <v>3398.3671779391602</v>
      </c>
      <c r="J7" s="6">
        <v>3541.0985994126054</v>
      </c>
      <c r="K7" s="6">
        <v>3689.8247405879347</v>
      </c>
      <c r="L7" s="6">
        <v>3844.7973796926281</v>
      </c>
      <c r="M7" s="6">
        <v>4006.2788696397183</v>
      </c>
      <c r="N7" s="6">
        <v>4174.5425821645867</v>
      </c>
      <c r="O7" s="6">
        <v>4349.8733706154999</v>
      </c>
      <c r="P7" s="6">
        <v>4532.568052181351</v>
      </c>
      <c r="Q7" s="6">
        <v>4722.9359103729676</v>
      </c>
      <c r="R7" s="6">
        <v>4921.2992186086331</v>
      </c>
      <c r="S7" s="6">
        <v>5127.9937857901959</v>
      </c>
      <c r="T7" s="6">
        <v>5343.3695247933838</v>
      </c>
    </row>
    <row r="8" spans="1:20" x14ac:dyDescent="0.25">
      <c r="A8" s="23"/>
      <c r="B8" s="3" t="s">
        <v>7</v>
      </c>
      <c r="C8" s="6">
        <v>2787.7465426500507</v>
      </c>
      <c r="D8" s="6">
        <v>2904.8318974413532</v>
      </c>
      <c r="E8" s="6">
        <v>3026.8348371338902</v>
      </c>
      <c r="F8" s="6">
        <v>3153.9619002935137</v>
      </c>
      <c r="G8" s="6">
        <v>3286.4283001058416</v>
      </c>
      <c r="H8" s="6">
        <v>3424.458288710287</v>
      </c>
      <c r="I8" s="6">
        <v>3568.2855368361193</v>
      </c>
      <c r="J8" s="6">
        <v>3718.1535293832358</v>
      </c>
      <c r="K8" s="6">
        <v>3874.315977617332</v>
      </c>
      <c r="L8" s="6">
        <v>4037.0372486772599</v>
      </c>
      <c r="M8" s="6">
        <v>4206.5928131217051</v>
      </c>
      <c r="N8" s="6">
        <v>4383.2697112728165</v>
      </c>
      <c r="O8" s="6">
        <v>4567.3670391462747</v>
      </c>
      <c r="P8" s="6">
        <v>4759.1964547904181</v>
      </c>
      <c r="Q8" s="6">
        <v>4959.0827058916157</v>
      </c>
      <c r="R8" s="6">
        <v>5167.364179539064</v>
      </c>
      <c r="S8" s="6">
        <v>5384.3934750797043</v>
      </c>
      <c r="T8" s="6">
        <v>5610.5380010330528</v>
      </c>
    </row>
    <row r="9" spans="1:20" x14ac:dyDescent="0.25">
      <c r="A9" s="23"/>
      <c r="B9" s="3" t="s">
        <v>8</v>
      </c>
      <c r="C9" s="6">
        <v>3066.5211969150564</v>
      </c>
      <c r="D9" s="6">
        <v>3195.3150871854891</v>
      </c>
      <c r="E9" s="6">
        <v>3329.5183208472795</v>
      </c>
      <c r="F9" s="6">
        <v>3469.3580903228653</v>
      </c>
      <c r="G9" s="6">
        <v>3615.071130116426</v>
      </c>
      <c r="H9" s="6">
        <v>3766.9041175813159</v>
      </c>
      <c r="I9" s="6">
        <v>3925.1140905197317</v>
      </c>
      <c r="J9" s="6">
        <v>4089.9688823215606</v>
      </c>
      <c r="K9" s="6">
        <v>4261.7475753790659</v>
      </c>
      <c r="L9" s="6">
        <v>4440.7409735449864</v>
      </c>
      <c r="M9" s="6">
        <v>4627.2520944338758</v>
      </c>
      <c r="N9" s="6">
        <v>4821.5966824000998</v>
      </c>
      <c r="O9" s="6">
        <v>5024.103743060904</v>
      </c>
      <c r="P9" s="6">
        <v>5235.1161002694616</v>
      </c>
      <c r="Q9" s="6">
        <v>5454.990976480779</v>
      </c>
      <c r="R9" s="6">
        <v>5684.1005974929722</v>
      </c>
      <c r="S9" s="6">
        <v>5922.8328225876776</v>
      </c>
      <c r="T9" s="6">
        <v>6171.5918011363601</v>
      </c>
    </row>
    <row r="10" spans="1:20" x14ac:dyDescent="0.25">
      <c r="A10" s="24"/>
      <c r="B10" s="3" t="s">
        <v>9</v>
      </c>
      <c r="C10" s="6">
        <v>3373.1733166065624</v>
      </c>
      <c r="D10" s="6">
        <v>3514.8465959040382</v>
      </c>
      <c r="E10" s="6">
        <v>3662.4701529320077</v>
      </c>
      <c r="F10" s="6">
        <v>3816.2938993551525</v>
      </c>
      <c r="G10" s="6">
        <v>3976.5782431280691</v>
      </c>
      <c r="H10" s="6">
        <v>4143.5945293394479</v>
      </c>
      <c r="I10" s="6">
        <v>4317.6254995717054</v>
      </c>
      <c r="J10" s="6">
        <v>4498.9657705537165</v>
      </c>
      <c r="K10" s="6">
        <v>4687.9223329169736</v>
      </c>
      <c r="L10" s="6">
        <v>4884.8150708994872</v>
      </c>
      <c r="M10" s="6">
        <v>5089.9773038772655</v>
      </c>
      <c r="N10" s="6">
        <v>5303.7563506401111</v>
      </c>
      <c r="O10" s="6">
        <v>5526.5141173669963</v>
      </c>
      <c r="P10" s="6">
        <v>5758.6277102964104</v>
      </c>
      <c r="Q10" s="6">
        <v>6000.4900741288602</v>
      </c>
      <c r="R10" s="6">
        <v>6252.5106572422728</v>
      </c>
      <c r="S10" s="6">
        <v>6515.1161048464492</v>
      </c>
      <c r="T10" s="6">
        <v>6788.7509812499993</v>
      </c>
    </row>
    <row r="11" spans="1:20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x14ac:dyDescent="0.25">
      <c r="A12" s="3" t="s">
        <v>0</v>
      </c>
      <c r="B12" s="3" t="s">
        <v>1</v>
      </c>
      <c r="C12" s="4">
        <v>1</v>
      </c>
      <c r="D12" s="4">
        <v>2</v>
      </c>
      <c r="E12" s="4">
        <v>3</v>
      </c>
      <c r="F12" s="4">
        <v>4</v>
      </c>
      <c r="G12" s="4">
        <v>5</v>
      </c>
      <c r="H12" s="4">
        <v>6</v>
      </c>
      <c r="I12" s="4">
        <v>7</v>
      </c>
      <c r="J12" s="4">
        <v>8</v>
      </c>
      <c r="K12" s="4">
        <v>9</v>
      </c>
      <c r="L12" s="4">
        <v>10</v>
      </c>
      <c r="M12" s="4">
        <v>11</v>
      </c>
      <c r="N12" s="4">
        <v>12</v>
      </c>
      <c r="O12" s="4">
        <v>13</v>
      </c>
      <c r="P12" s="4">
        <v>14</v>
      </c>
      <c r="Q12" s="4">
        <v>15</v>
      </c>
      <c r="R12" s="4">
        <v>16</v>
      </c>
      <c r="S12" s="4">
        <v>17</v>
      </c>
      <c r="T12" s="4">
        <v>18</v>
      </c>
    </row>
    <row r="13" spans="1:20" x14ac:dyDescent="0.25">
      <c r="A13" s="22" t="s">
        <v>10</v>
      </c>
      <c r="B13" s="3" t="s">
        <v>3</v>
      </c>
      <c r="C13" s="5">
        <v>2485.4745658647957</v>
      </c>
      <c r="D13" s="5">
        <v>2589.864497631117</v>
      </c>
      <c r="E13" s="5">
        <v>2698.63880653162</v>
      </c>
      <c r="F13" s="5">
        <v>2811.9816364059525</v>
      </c>
      <c r="G13" s="5">
        <v>2930.0848651350025</v>
      </c>
      <c r="H13" s="5">
        <v>3053.1484294706729</v>
      </c>
      <c r="I13" s="6">
        <v>3181.3806635084411</v>
      </c>
      <c r="J13" s="6">
        <v>3314.9986513757958</v>
      </c>
      <c r="K13" s="6">
        <v>3454.228594733579</v>
      </c>
      <c r="L13" s="6">
        <v>3599.30619571239</v>
      </c>
      <c r="M13" s="6">
        <v>3750.4770559323106</v>
      </c>
      <c r="N13" s="6">
        <v>3907.9970922814682</v>
      </c>
      <c r="O13" s="6">
        <v>4072.1329701572899</v>
      </c>
      <c r="P13" s="6">
        <v>4243.1625549038963</v>
      </c>
      <c r="Q13" s="6">
        <v>4421.3753822098606</v>
      </c>
      <c r="R13" s="6">
        <v>4607.0731482626752</v>
      </c>
      <c r="S13" s="6">
        <v>4800.570220489707</v>
      </c>
      <c r="T13" s="6">
        <v>5002.1941697502743</v>
      </c>
    </row>
    <row r="14" spans="1:20" x14ac:dyDescent="0.25">
      <c r="A14" s="23"/>
      <c r="B14" s="3" t="s">
        <v>4</v>
      </c>
      <c r="C14" s="5">
        <v>2824.493296648754</v>
      </c>
      <c r="D14" s="5">
        <v>2943.1220151080015</v>
      </c>
      <c r="E14" s="5">
        <v>3066.7331397425378</v>
      </c>
      <c r="F14" s="5">
        <v>3195.5359316117247</v>
      </c>
      <c r="G14" s="6">
        <v>3329.7484407394172</v>
      </c>
      <c r="H14" s="6">
        <v>3469.597875250473</v>
      </c>
      <c r="I14" s="6">
        <v>3615.3209860109932</v>
      </c>
      <c r="J14" s="6">
        <v>3767.1644674234549</v>
      </c>
      <c r="K14" s="6">
        <v>3925.3853750552403</v>
      </c>
      <c r="L14" s="6">
        <v>4090.2515608075605</v>
      </c>
      <c r="M14" s="6">
        <v>4262.042126361478</v>
      </c>
      <c r="N14" s="6">
        <v>4441.0478956686602</v>
      </c>
      <c r="O14" s="6">
        <v>4627.5719072867441</v>
      </c>
      <c r="P14" s="6">
        <v>4821.9299273927872</v>
      </c>
      <c r="Q14" s="6">
        <v>5024.4509843432843</v>
      </c>
      <c r="R14" s="6">
        <v>5235.4779256857028</v>
      </c>
      <c r="S14" s="6">
        <v>5455.3679985645022</v>
      </c>
      <c r="T14" s="6">
        <v>5684.4934545042124</v>
      </c>
    </row>
    <row r="15" spans="1:20" x14ac:dyDescent="0.25">
      <c r="A15" s="23"/>
      <c r="B15" s="3" t="s">
        <v>5</v>
      </c>
      <c r="C15" s="6">
        <v>3439.9503859885172</v>
      </c>
      <c r="D15" s="6">
        <v>3584.4283022000345</v>
      </c>
      <c r="E15" s="6">
        <v>3734.9742908924363</v>
      </c>
      <c r="F15" s="6">
        <v>3891.8432111099187</v>
      </c>
      <c r="G15" s="6">
        <v>4055.3006259765352</v>
      </c>
      <c r="H15" s="6">
        <v>4225.62325226755</v>
      </c>
      <c r="I15" s="6">
        <v>4403.0994288627871</v>
      </c>
      <c r="J15" s="6">
        <v>4588.0296048750242</v>
      </c>
      <c r="K15" s="6">
        <v>4780.7268482797763</v>
      </c>
      <c r="L15" s="6">
        <v>4981.517375907526</v>
      </c>
      <c r="M15" s="6">
        <v>5190.7411056956425</v>
      </c>
      <c r="N15" s="6">
        <v>5408.7522321348597</v>
      </c>
      <c r="O15" s="6">
        <v>5635.9198258845245</v>
      </c>
      <c r="P15" s="6">
        <v>5872.6284585716749</v>
      </c>
      <c r="Q15" s="6">
        <v>6119.2788538316854</v>
      </c>
      <c r="R15" s="6">
        <v>6376.2885656926164</v>
      </c>
      <c r="S15" s="6">
        <v>6644.0926854517074</v>
      </c>
      <c r="T15" s="6">
        <v>6923.144578240679</v>
      </c>
    </row>
    <row r="16" spans="1:20" ht="16.649999999999999" customHeight="1" x14ac:dyDescent="0.25">
      <c r="A16" s="23"/>
      <c r="B16" s="3" t="s">
        <v>6</v>
      </c>
      <c r="C16" s="6">
        <v>4247.9947316572197</v>
      </c>
      <c r="D16" s="6">
        <v>4426.4105103868233</v>
      </c>
      <c r="E16" s="6">
        <v>4612.31975182307</v>
      </c>
      <c r="F16" s="6">
        <v>4806.0371813996389</v>
      </c>
      <c r="G16" s="6">
        <v>5007.8907430184236</v>
      </c>
      <c r="H16" s="6">
        <v>5218.2221542251982</v>
      </c>
      <c r="I16" s="6">
        <v>5437.3874847026564</v>
      </c>
      <c r="J16" s="6">
        <v>5665.7577590601686</v>
      </c>
      <c r="K16" s="6">
        <v>5903.7195849406953</v>
      </c>
      <c r="L16" s="6">
        <v>6151.6758075082053</v>
      </c>
      <c r="M16" s="6">
        <v>6410.0461914235493</v>
      </c>
      <c r="N16" s="6">
        <v>6679.2681314633382</v>
      </c>
      <c r="O16" s="6">
        <v>6959.7973929847994</v>
      </c>
      <c r="P16" s="6">
        <v>7252.108883490162</v>
      </c>
      <c r="Q16" s="6">
        <v>7556.6974565967485</v>
      </c>
      <c r="R16" s="6">
        <v>7874.0787497738129</v>
      </c>
      <c r="S16" s="6">
        <v>8204.7900572643121</v>
      </c>
      <c r="T16" s="6">
        <v>8549.3912396694141</v>
      </c>
    </row>
    <row r="17" spans="1:20" ht="16.649999999999999" customHeight="1" x14ac:dyDescent="0.25">
      <c r="A17" s="23"/>
      <c r="B17" s="3" t="s">
        <v>7</v>
      </c>
      <c r="C17" s="6">
        <v>4460.3944682400816</v>
      </c>
      <c r="D17" s="6">
        <v>4647.7310359061657</v>
      </c>
      <c r="E17" s="6">
        <v>4842.9357394142244</v>
      </c>
      <c r="F17" s="6">
        <v>5046.339040469622</v>
      </c>
      <c r="G17" s="6">
        <v>5258.2852801693462</v>
      </c>
      <c r="H17" s="6">
        <v>5479.1332619364584</v>
      </c>
      <c r="I17" s="6">
        <v>5709.2568589377906</v>
      </c>
      <c r="J17" s="6">
        <v>5949.0456470131776</v>
      </c>
      <c r="K17" s="6">
        <v>6198.9055641877312</v>
      </c>
      <c r="L17" s="6">
        <v>6459.2595978836162</v>
      </c>
      <c r="M17" s="6">
        <v>6730.5485009947279</v>
      </c>
      <c r="N17" s="6">
        <v>7013.2315380365053</v>
      </c>
      <c r="O17" s="6">
        <v>7307.7872626340395</v>
      </c>
      <c r="P17" s="6">
        <v>7614.7143276646684</v>
      </c>
      <c r="Q17" s="6">
        <v>7934.5323294265854</v>
      </c>
      <c r="R17" s="6">
        <v>8267.782687262501</v>
      </c>
      <c r="S17" s="6">
        <v>8615.0295601275284</v>
      </c>
      <c r="T17" s="6">
        <v>8976.8608016528851</v>
      </c>
    </row>
    <row r="18" spans="1:20" ht="16.649999999999999" customHeight="1" x14ac:dyDescent="0.25">
      <c r="A18" s="23"/>
      <c r="B18" s="3" t="s">
        <v>8</v>
      </c>
      <c r="C18" s="6">
        <v>4906.4339150640908</v>
      </c>
      <c r="D18" s="6">
        <v>5112.504139496782</v>
      </c>
      <c r="E18" s="6">
        <v>5327.2293133556477</v>
      </c>
      <c r="F18" s="6">
        <v>5550.9729445165849</v>
      </c>
      <c r="G18" s="6">
        <v>5784.1138081862819</v>
      </c>
      <c r="H18" s="6">
        <v>6027.0465881301061</v>
      </c>
      <c r="I18" s="6">
        <v>6280.1825448315703</v>
      </c>
      <c r="J18" s="6">
        <v>6543.9502117144966</v>
      </c>
      <c r="K18" s="6">
        <v>6818.7961206065056</v>
      </c>
      <c r="L18" s="6">
        <v>7105.185557671979</v>
      </c>
      <c r="M18" s="6">
        <v>7403.6033510942016</v>
      </c>
      <c r="N18" s="6">
        <v>7714.5546918401596</v>
      </c>
      <c r="O18" s="6">
        <v>8038.565988897446</v>
      </c>
      <c r="P18" s="6">
        <v>8376.185760431139</v>
      </c>
      <c r="Q18" s="6">
        <v>8727.9855623692474</v>
      </c>
      <c r="R18" s="6">
        <v>9094.5609559887562</v>
      </c>
      <c r="S18" s="6">
        <v>9476.5325161402834</v>
      </c>
      <c r="T18" s="6">
        <v>9874.5468818181762</v>
      </c>
    </row>
    <row r="19" spans="1:20" ht="16.649999999999999" customHeight="1" x14ac:dyDescent="0.25">
      <c r="A19" s="24"/>
      <c r="B19" s="3" t="s">
        <v>9</v>
      </c>
      <c r="C19" s="6">
        <v>5397.0773065704998</v>
      </c>
      <c r="D19" s="6">
        <v>5623.7545534464607</v>
      </c>
      <c r="E19" s="6">
        <v>5859.9522446912124</v>
      </c>
      <c r="F19" s="6">
        <v>6106.0702389682438</v>
      </c>
      <c r="G19" s="6">
        <v>6362.5251890049103</v>
      </c>
      <c r="H19" s="6">
        <v>6629.7512469431167</v>
      </c>
      <c r="I19" s="6">
        <v>6908.200799314729</v>
      </c>
      <c r="J19" s="6">
        <v>7198.3452328859476</v>
      </c>
      <c r="K19" s="6">
        <v>7500.6757326671577</v>
      </c>
      <c r="L19" s="6">
        <v>7815.7041134391793</v>
      </c>
      <c r="M19" s="6">
        <v>8143.963686203625</v>
      </c>
      <c r="N19" s="6">
        <v>8486.0101610241782</v>
      </c>
      <c r="O19" s="6">
        <v>8842.4225877871941</v>
      </c>
      <c r="P19" s="6">
        <v>9213.8043364742571</v>
      </c>
      <c r="Q19" s="6">
        <v>9600.784118606176</v>
      </c>
      <c r="R19" s="6">
        <v>10004.017051587636</v>
      </c>
      <c r="S19" s="6">
        <v>10424.185767754318</v>
      </c>
      <c r="T19" s="6">
        <v>10862.00157</v>
      </c>
    </row>
    <row r="20" spans="1:20" s="10" customFormat="1" ht="16.649999999999999" customHeight="1" x14ac:dyDescent="0.25">
      <c r="A20" s="8"/>
      <c r="B20" s="8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s="11" customFormat="1" ht="16.649999999999999" customHeight="1" x14ac:dyDescent="0.2">
      <c r="A21" s="3" t="s">
        <v>0</v>
      </c>
      <c r="B21" s="3" t="s">
        <v>1</v>
      </c>
      <c r="C21" s="4">
        <v>1</v>
      </c>
      <c r="D21" s="4">
        <v>2</v>
      </c>
      <c r="E21" s="4">
        <v>3</v>
      </c>
      <c r="F21" s="4">
        <v>4</v>
      </c>
      <c r="G21" s="4">
        <v>5</v>
      </c>
      <c r="H21" s="4">
        <v>6</v>
      </c>
      <c r="I21" s="4">
        <v>7</v>
      </c>
      <c r="J21" s="4">
        <v>8</v>
      </c>
      <c r="K21" s="4">
        <v>9</v>
      </c>
      <c r="L21" s="4">
        <v>10</v>
      </c>
      <c r="M21" s="4">
        <v>11</v>
      </c>
      <c r="N21" s="4">
        <v>12</v>
      </c>
      <c r="O21" s="4">
        <v>13</v>
      </c>
      <c r="P21" s="4">
        <v>14</v>
      </c>
      <c r="Q21" s="4">
        <v>15</v>
      </c>
      <c r="R21" s="4">
        <v>16</v>
      </c>
      <c r="S21" s="4">
        <v>17</v>
      </c>
      <c r="T21" s="4">
        <v>18</v>
      </c>
    </row>
    <row r="22" spans="1:20" s="11" customFormat="1" ht="16.649999999999999" customHeight="1" x14ac:dyDescent="0.2">
      <c r="A22" s="22" t="s">
        <v>11</v>
      </c>
      <c r="B22" s="3" t="s">
        <v>3</v>
      </c>
      <c r="C22" s="5">
        <v>2734.0220224512755</v>
      </c>
      <c r="D22" s="5">
        <v>2848.850947394229</v>
      </c>
      <c r="E22" s="5">
        <v>2968.5026871847817</v>
      </c>
      <c r="F22" s="5">
        <v>3093.1798000465478</v>
      </c>
      <c r="G22" s="5">
        <v>3223.0933516485029</v>
      </c>
      <c r="H22" s="5">
        <v>3358.46327241774</v>
      </c>
      <c r="I22" s="6">
        <v>3499.518729859285</v>
      </c>
      <c r="J22" s="6">
        <v>3646.4985165133753</v>
      </c>
      <c r="K22" s="6">
        <v>3799.6514542069372</v>
      </c>
      <c r="L22" s="6">
        <v>3959.2368152836289</v>
      </c>
      <c r="M22" s="6">
        <v>4125.5247615255412</v>
      </c>
      <c r="N22" s="6">
        <v>4298.7968015096149</v>
      </c>
      <c r="O22" s="6">
        <v>4479.3462671730185</v>
      </c>
      <c r="P22" s="6">
        <v>4667.4788103942856</v>
      </c>
      <c r="Q22" s="6">
        <v>4863.512920430846</v>
      </c>
      <c r="R22" s="6">
        <v>5067.7804630889423</v>
      </c>
      <c r="S22" s="6">
        <v>5280.6272425386778</v>
      </c>
      <c r="T22" s="6">
        <v>5502.4135867253026</v>
      </c>
    </row>
    <row r="23" spans="1:20" s="11" customFormat="1" ht="16.649999999999999" customHeight="1" x14ac:dyDescent="0.2">
      <c r="A23" s="23"/>
      <c r="B23" s="3" t="s">
        <v>4</v>
      </c>
      <c r="C23" s="5">
        <v>3106.9426263136293</v>
      </c>
      <c r="D23" s="5">
        <v>3237.4342166188017</v>
      </c>
      <c r="E23" s="5">
        <v>3373.4064537167915</v>
      </c>
      <c r="F23" s="5">
        <v>3515.0895247728972</v>
      </c>
      <c r="G23" s="6">
        <v>3662.723284813359</v>
      </c>
      <c r="H23" s="6">
        <v>3816.5576627755204</v>
      </c>
      <c r="I23" s="6">
        <v>3976.8530846120925</v>
      </c>
      <c r="J23" s="6">
        <v>4143.8809141658003</v>
      </c>
      <c r="K23" s="6">
        <v>4317.9239125607646</v>
      </c>
      <c r="L23" s="6">
        <v>4499.2767168883165</v>
      </c>
      <c r="M23" s="6">
        <v>4688.2463389976256</v>
      </c>
      <c r="N23" s="6">
        <v>4885.1526852355264</v>
      </c>
      <c r="O23" s="6">
        <v>5090.3290980154179</v>
      </c>
      <c r="P23" s="6">
        <v>5304.1229201320657</v>
      </c>
      <c r="Q23" s="6">
        <v>5526.8960827776127</v>
      </c>
      <c r="R23" s="6">
        <v>5759.0257182542728</v>
      </c>
      <c r="S23" s="6">
        <v>6000.9047984209528</v>
      </c>
      <c r="T23" s="6">
        <v>6252.9427999546333</v>
      </c>
    </row>
    <row r="24" spans="1:20" s="11" customFormat="1" ht="16.649999999999999" customHeight="1" x14ac:dyDescent="0.2">
      <c r="A24" s="23"/>
      <c r="B24" s="3" t="s">
        <v>5</v>
      </c>
      <c r="C24" s="6">
        <v>3783.945424587369</v>
      </c>
      <c r="D24" s="6">
        <v>3942.8711324200381</v>
      </c>
      <c r="E24" s="6">
        <v>4108.4717199816796</v>
      </c>
      <c r="F24" s="6">
        <v>4281.0275322209109</v>
      </c>
      <c r="G24" s="6">
        <v>4460.8306885741886</v>
      </c>
      <c r="H24" s="6">
        <v>4648.1855774943051</v>
      </c>
      <c r="I24" s="6">
        <v>4843.4093717490659</v>
      </c>
      <c r="J24" s="6">
        <v>5046.832565362527</v>
      </c>
      <c r="K24" s="6">
        <v>5258.7995331077536</v>
      </c>
      <c r="L24" s="6">
        <v>5479.6691134982793</v>
      </c>
      <c r="M24" s="6">
        <v>5709.8152162652068</v>
      </c>
      <c r="N24" s="6">
        <v>5949.6274553483463</v>
      </c>
      <c r="O24" s="6">
        <v>6199.5118084729775</v>
      </c>
      <c r="P24" s="6">
        <v>6459.891304428842</v>
      </c>
      <c r="Q24" s="6">
        <v>6731.2067392148538</v>
      </c>
      <c r="R24" s="6">
        <v>7013.9174222618785</v>
      </c>
      <c r="S24" s="6">
        <v>7308.501953996878</v>
      </c>
      <c r="T24" s="6">
        <v>7615.4590360647471</v>
      </c>
    </row>
    <row r="25" spans="1:20" s="11" customFormat="1" ht="16.649999999999999" customHeight="1" x14ac:dyDescent="0.2">
      <c r="A25" s="23"/>
      <c r="B25" s="3" t="s">
        <v>6</v>
      </c>
      <c r="C25" s="6">
        <v>4672.7942048229424</v>
      </c>
      <c r="D25" s="6">
        <v>4869.0515614255055</v>
      </c>
      <c r="E25" s="6">
        <v>5073.551727005377</v>
      </c>
      <c r="F25" s="6">
        <v>5286.6408995396032</v>
      </c>
      <c r="G25" s="6">
        <v>5508.679817320266</v>
      </c>
      <c r="H25" s="6">
        <v>5740.0443696477178</v>
      </c>
      <c r="I25" s="6">
        <v>5981.1262331729222</v>
      </c>
      <c r="J25" s="6">
        <v>6232.3335349661847</v>
      </c>
      <c r="K25" s="6">
        <v>6494.0915434347653</v>
      </c>
      <c r="L25" s="6">
        <v>6766.8433882590261</v>
      </c>
      <c r="M25" s="6">
        <v>7051.0508105659046</v>
      </c>
      <c r="N25" s="6">
        <v>7347.1949446096723</v>
      </c>
      <c r="O25" s="6">
        <v>7655.7771322832796</v>
      </c>
      <c r="P25" s="6">
        <v>7977.3197718391784</v>
      </c>
      <c r="Q25" s="6">
        <v>8312.3672022564242</v>
      </c>
      <c r="R25" s="6">
        <v>8661.4866247511945</v>
      </c>
      <c r="S25" s="6">
        <v>9025.2690629907447</v>
      </c>
      <c r="T25" s="6">
        <v>9404.3303636363562</v>
      </c>
    </row>
    <row r="26" spans="1:20" s="11" customFormat="1" ht="16.649999999999999" customHeight="1" x14ac:dyDescent="0.2">
      <c r="A26" s="23"/>
      <c r="B26" s="3" t="s">
        <v>7</v>
      </c>
      <c r="C26" s="6">
        <v>4906.4339150640899</v>
      </c>
      <c r="D26" s="6">
        <v>5112.504139496782</v>
      </c>
      <c r="E26" s="6">
        <v>5327.2293133556468</v>
      </c>
      <c r="F26" s="6">
        <v>5550.972944516584</v>
      </c>
      <c r="G26" s="6">
        <v>5784.1138081862809</v>
      </c>
      <c r="H26" s="6">
        <v>6027.0465881301052</v>
      </c>
      <c r="I26" s="6">
        <v>6280.1825448315694</v>
      </c>
      <c r="J26" s="6">
        <v>6543.9502117144957</v>
      </c>
      <c r="K26" s="6">
        <v>6818.7961206065047</v>
      </c>
      <c r="L26" s="6">
        <v>7105.1855576719772</v>
      </c>
      <c r="M26" s="6">
        <v>7403.6033510942007</v>
      </c>
      <c r="N26" s="6">
        <v>7714.554691840156</v>
      </c>
      <c r="O26" s="6">
        <v>8038.5659888974433</v>
      </c>
      <c r="P26" s="6">
        <v>8376.1857604311353</v>
      </c>
      <c r="Q26" s="6">
        <v>8727.9855623692438</v>
      </c>
      <c r="R26" s="6">
        <v>9094.5609559887525</v>
      </c>
      <c r="S26" s="6">
        <v>9476.5325161402798</v>
      </c>
      <c r="T26" s="6">
        <v>9874.5468818181726</v>
      </c>
    </row>
    <row r="27" spans="1:20" s="11" customFormat="1" ht="16.649999999999999" customHeight="1" x14ac:dyDescent="0.2">
      <c r="A27" s="23"/>
      <c r="B27" s="3" t="s">
        <v>8</v>
      </c>
      <c r="C27" s="6">
        <v>5397.0773065704998</v>
      </c>
      <c r="D27" s="6">
        <v>5623.7545534464607</v>
      </c>
      <c r="E27" s="6">
        <v>5859.9522446912124</v>
      </c>
      <c r="F27" s="6">
        <v>6106.0702389682428</v>
      </c>
      <c r="G27" s="6">
        <v>6362.5251890049094</v>
      </c>
      <c r="H27" s="6">
        <v>6629.7512469431158</v>
      </c>
      <c r="I27" s="6">
        <v>6908.2007993147272</v>
      </c>
      <c r="J27" s="6">
        <v>7198.3452328859466</v>
      </c>
      <c r="K27" s="6">
        <v>7500.6757326671559</v>
      </c>
      <c r="L27" s="6">
        <v>7815.7041134391766</v>
      </c>
      <c r="M27" s="6">
        <v>8143.9636862036223</v>
      </c>
      <c r="N27" s="6">
        <v>8486.0101610241745</v>
      </c>
      <c r="O27" s="6">
        <v>8842.4225877871904</v>
      </c>
      <c r="P27" s="6">
        <v>9213.8043364742534</v>
      </c>
      <c r="Q27" s="6">
        <v>9600.7841186061723</v>
      </c>
      <c r="R27" s="6">
        <v>10004.017051587631</v>
      </c>
      <c r="S27" s="6">
        <v>10424.185767754312</v>
      </c>
      <c r="T27" s="6">
        <v>10862.001569999993</v>
      </c>
    </row>
    <row r="28" spans="1:20" s="11" customFormat="1" ht="16.649999999999999" customHeight="1" x14ac:dyDescent="0.2">
      <c r="A28" s="24"/>
      <c r="B28" s="3" t="s">
        <v>9</v>
      </c>
      <c r="C28" s="6">
        <v>5936.7850372275498</v>
      </c>
      <c r="D28" s="6">
        <v>6186.1300087911068</v>
      </c>
      <c r="E28" s="6">
        <v>6445.9474691603336</v>
      </c>
      <c r="F28" s="6">
        <v>6716.6772628650688</v>
      </c>
      <c r="G28" s="6">
        <v>6998.7777079054022</v>
      </c>
      <c r="H28" s="6">
        <v>7292.7263716374282</v>
      </c>
      <c r="I28" s="6">
        <v>7599.0208792462017</v>
      </c>
      <c r="J28" s="6">
        <v>7918.1797561745416</v>
      </c>
      <c r="K28" s="6">
        <v>8250.7433059338728</v>
      </c>
      <c r="L28" s="6">
        <v>8597.2745247830971</v>
      </c>
      <c r="M28" s="6">
        <v>8958.3600548239883</v>
      </c>
      <c r="N28" s="6">
        <v>9334.6111771265969</v>
      </c>
      <c r="O28" s="6">
        <v>9726.6648465659146</v>
      </c>
      <c r="P28" s="6">
        <v>10135.184770121683</v>
      </c>
      <c r="Q28" s="6">
        <v>10560.862530466795</v>
      </c>
      <c r="R28" s="6">
        <v>11004.418756746401</v>
      </c>
      <c r="S28" s="6">
        <v>11466.604344529749</v>
      </c>
      <c r="T28" s="6">
        <v>11948.201727</v>
      </c>
    </row>
    <row r="29" spans="1:20" s="10" customFormat="1" ht="16.649999999999999" customHeight="1" x14ac:dyDescent="0.25"/>
    <row r="30" spans="1:20" hidden="1" x14ac:dyDescent="0.25">
      <c r="A30" s="12" t="s">
        <v>0</v>
      </c>
      <c r="B30" s="13" t="s">
        <v>1</v>
      </c>
      <c r="C30" s="13">
        <v>1</v>
      </c>
      <c r="D30" s="13">
        <v>2</v>
      </c>
      <c r="E30" s="13">
        <v>3</v>
      </c>
      <c r="F30" s="13">
        <v>4</v>
      </c>
      <c r="G30" s="13">
        <v>5</v>
      </c>
      <c r="H30" s="13">
        <v>6</v>
      </c>
      <c r="I30" s="13">
        <v>7</v>
      </c>
      <c r="J30" s="13">
        <v>8</v>
      </c>
      <c r="K30" s="13">
        <v>9</v>
      </c>
      <c r="L30" s="13">
        <v>10</v>
      </c>
      <c r="M30" s="13">
        <v>11</v>
      </c>
      <c r="N30" s="13">
        <v>12</v>
      </c>
      <c r="O30" s="13">
        <v>13</v>
      </c>
      <c r="P30" s="13">
        <v>14</v>
      </c>
      <c r="Q30" s="13">
        <v>15</v>
      </c>
      <c r="R30" s="13">
        <v>16</v>
      </c>
      <c r="S30" s="13">
        <v>17</v>
      </c>
      <c r="T30" s="13">
        <v>18</v>
      </c>
    </row>
    <row r="31" spans="1:20" hidden="1" x14ac:dyDescent="0.25">
      <c r="A31" s="12" t="s">
        <v>12</v>
      </c>
      <c r="B31" s="13" t="s">
        <v>3</v>
      </c>
      <c r="C31" s="14">
        <f>12.427372829324*1.07</f>
        <v>13.29728892737668</v>
      </c>
      <c r="D31" s="15">
        <f>C31*1.042</f>
        <v>13.855775062326501</v>
      </c>
      <c r="E31" s="15">
        <f t="shared" ref="E31:T31" si="0">D31*1.042</f>
        <v>14.437717614944214</v>
      </c>
      <c r="F31" s="15">
        <f t="shared" si="0"/>
        <v>15.044101754771871</v>
      </c>
      <c r="G31" s="15">
        <f t="shared" si="0"/>
        <v>15.67595402847229</v>
      </c>
      <c r="H31" s="15">
        <f t="shared" si="0"/>
        <v>16.334344097668126</v>
      </c>
      <c r="I31" s="15">
        <f t="shared" si="0"/>
        <v>17.020386549770187</v>
      </c>
      <c r="J31" s="15">
        <f t="shared" si="0"/>
        <v>17.735242784860535</v>
      </c>
      <c r="K31" s="15">
        <f t="shared" si="0"/>
        <v>18.480122981824678</v>
      </c>
      <c r="L31" s="15">
        <f t="shared" si="0"/>
        <v>19.256288147061316</v>
      </c>
      <c r="M31" s="15">
        <f t="shared" si="0"/>
        <v>20.06505224923789</v>
      </c>
      <c r="N31" s="15">
        <f t="shared" si="0"/>
        <v>20.907784443705882</v>
      </c>
      <c r="O31" s="15">
        <f t="shared" si="0"/>
        <v>21.785911390341528</v>
      </c>
      <c r="P31" s="15">
        <f t="shared" si="0"/>
        <v>22.700919668735875</v>
      </c>
      <c r="Q31" s="15">
        <f t="shared" si="0"/>
        <v>23.654358294822782</v>
      </c>
      <c r="R31" s="15">
        <f t="shared" si="0"/>
        <v>24.647841343205339</v>
      </c>
      <c r="S31" s="15">
        <f t="shared" si="0"/>
        <v>25.683050679619964</v>
      </c>
      <c r="T31" s="15">
        <f t="shared" si="0"/>
        <v>26.761738808164004</v>
      </c>
    </row>
    <row r="32" spans="1:20" hidden="1" x14ac:dyDescent="0.25">
      <c r="A32" s="12"/>
      <c r="B32" s="13" t="s">
        <v>4</v>
      </c>
      <c r="C32" s="14">
        <f>14.1224664832438*1.07</f>
        <v>15.111039137070867</v>
      </c>
      <c r="D32" s="15">
        <f t="shared" ref="D32:T37" si="1">C32*1.042</f>
        <v>15.745702780827843</v>
      </c>
      <c r="E32" s="15">
        <f t="shared" si="1"/>
        <v>16.407022297622614</v>
      </c>
      <c r="F32" s="15">
        <f t="shared" si="1"/>
        <v>17.096117234122765</v>
      </c>
      <c r="G32" s="15">
        <f t="shared" si="1"/>
        <v>17.814154157955922</v>
      </c>
      <c r="H32" s="15">
        <f t="shared" si="1"/>
        <v>18.562348632590073</v>
      </c>
      <c r="I32" s="15">
        <f t="shared" si="1"/>
        <v>19.341967275158858</v>
      </c>
      <c r="J32" s="15">
        <f t="shared" si="1"/>
        <v>20.154329900715531</v>
      </c>
      <c r="K32" s="15">
        <f t="shared" si="1"/>
        <v>21.000811756545584</v>
      </c>
      <c r="L32" s="15">
        <f t="shared" si="1"/>
        <v>21.8828458503205</v>
      </c>
      <c r="M32" s="15">
        <f t="shared" si="1"/>
        <v>22.80192537603396</v>
      </c>
      <c r="N32" s="15">
        <f t="shared" si="1"/>
        <v>23.759606241827388</v>
      </c>
      <c r="O32" s="15">
        <f t="shared" si="1"/>
        <v>24.757509703984141</v>
      </c>
      <c r="P32" s="15">
        <f t="shared" si="1"/>
        <v>25.797325111551476</v>
      </c>
      <c r="Q32" s="15">
        <f t="shared" si="1"/>
        <v>26.880812766236641</v>
      </c>
      <c r="R32" s="15">
        <f t="shared" si="1"/>
        <v>28.009806902418582</v>
      </c>
      <c r="S32" s="15">
        <f t="shared" si="1"/>
        <v>29.186218792320162</v>
      </c>
      <c r="T32" s="15">
        <f t="shared" si="1"/>
        <v>30.412039981597609</v>
      </c>
    </row>
    <row r="33" spans="1:20" hidden="1" x14ac:dyDescent="0.25">
      <c r="A33" s="12"/>
      <c r="B33" s="13" t="s">
        <v>5</v>
      </c>
      <c r="C33" s="14">
        <f>17.1997519299426*1.07</f>
        <v>18.403734565038583</v>
      </c>
      <c r="D33" s="15">
        <f t="shared" si="1"/>
        <v>19.176691416770204</v>
      </c>
      <c r="E33" s="15">
        <f t="shared" si="1"/>
        <v>19.982112456274553</v>
      </c>
      <c r="F33" s="15">
        <f t="shared" si="1"/>
        <v>20.821361179438085</v>
      </c>
      <c r="G33" s="15">
        <f t="shared" si="1"/>
        <v>21.695858348974486</v>
      </c>
      <c r="H33" s="15">
        <f t="shared" si="1"/>
        <v>22.607084399631415</v>
      </c>
      <c r="I33" s="15">
        <f t="shared" si="1"/>
        <v>23.556581944415935</v>
      </c>
      <c r="J33" s="15">
        <f t="shared" si="1"/>
        <v>24.545958386081406</v>
      </c>
      <c r="K33" s="15">
        <f t="shared" si="1"/>
        <v>25.576888638296825</v>
      </c>
      <c r="L33" s="15">
        <f t="shared" si="1"/>
        <v>26.651117961105292</v>
      </c>
      <c r="M33" s="15">
        <f t="shared" si="1"/>
        <v>27.770464915471717</v>
      </c>
      <c r="N33" s="15">
        <f t="shared" si="1"/>
        <v>28.93682444192153</v>
      </c>
      <c r="O33" s="15">
        <f t="shared" si="1"/>
        <v>30.152171068482236</v>
      </c>
      <c r="P33" s="15">
        <f t="shared" si="1"/>
        <v>31.418562253358491</v>
      </c>
      <c r="Q33" s="15">
        <f t="shared" si="1"/>
        <v>32.738141867999552</v>
      </c>
      <c r="R33" s="15">
        <f t="shared" si="1"/>
        <v>34.113143826455534</v>
      </c>
      <c r="S33" s="15">
        <f t="shared" si="1"/>
        <v>35.545895867166671</v>
      </c>
      <c r="T33" s="15">
        <f t="shared" si="1"/>
        <v>37.038823493587671</v>
      </c>
    </row>
    <row r="34" spans="1:20" hidden="1" x14ac:dyDescent="0.25">
      <c r="A34" s="12"/>
      <c r="B34" s="13" t="s">
        <v>6</v>
      </c>
      <c r="C34" s="14">
        <f>21.2399736582861*1.07</f>
        <v>22.726771814366128</v>
      </c>
      <c r="D34" s="15">
        <f t="shared" si="1"/>
        <v>23.681296230569505</v>
      </c>
      <c r="E34" s="15">
        <f t="shared" si="1"/>
        <v>24.675910672253426</v>
      </c>
      <c r="F34" s="15">
        <f t="shared" si="1"/>
        <v>25.71229892048807</v>
      </c>
      <c r="G34" s="15">
        <f t="shared" si="1"/>
        <v>26.79221547514857</v>
      </c>
      <c r="H34" s="15">
        <f t="shared" si="1"/>
        <v>27.917488525104812</v>
      </c>
      <c r="I34" s="15">
        <f t="shared" si="1"/>
        <v>29.090023043159214</v>
      </c>
      <c r="J34" s="15">
        <f t="shared" si="1"/>
        <v>30.311804010971901</v>
      </c>
      <c r="K34" s="15">
        <f t="shared" si="1"/>
        <v>31.584899779432721</v>
      </c>
      <c r="L34" s="15">
        <f t="shared" si="1"/>
        <v>32.911465570168893</v>
      </c>
      <c r="M34" s="15">
        <f t="shared" si="1"/>
        <v>34.293747124115988</v>
      </c>
      <c r="N34" s="15">
        <f t="shared" si="1"/>
        <v>35.734084503328859</v>
      </c>
      <c r="O34" s="15">
        <f t="shared" si="1"/>
        <v>37.23491605246867</v>
      </c>
      <c r="P34" s="15">
        <f t="shared" si="1"/>
        <v>38.798782526672355</v>
      </c>
      <c r="Q34" s="15">
        <f t="shared" si="1"/>
        <v>40.428331392792593</v>
      </c>
      <c r="R34" s="15">
        <f t="shared" si="1"/>
        <v>42.126321311289885</v>
      </c>
      <c r="S34" s="15">
        <f t="shared" si="1"/>
        <v>43.895626806364064</v>
      </c>
      <c r="T34" s="15">
        <f t="shared" si="1"/>
        <v>45.739243132231358</v>
      </c>
    </row>
    <row r="35" spans="1:20" hidden="1" x14ac:dyDescent="0.25">
      <c r="A35" s="12"/>
      <c r="B35" s="13" t="s">
        <v>7</v>
      </c>
      <c r="C35" s="14">
        <f>22.3019723412004*1.07</f>
        <v>23.863110405084431</v>
      </c>
      <c r="D35" s="15">
        <f t="shared" si="1"/>
        <v>24.865361042097977</v>
      </c>
      <c r="E35" s="15">
        <f t="shared" si="1"/>
        <v>25.909706205866094</v>
      </c>
      <c r="F35" s="15">
        <f t="shared" si="1"/>
        <v>26.997913866512469</v>
      </c>
      <c r="G35" s="15">
        <f t="shared" si="1"/>
        <v>28.131826248905995</v>
      </c>
      <c r="H35" s="15">
        <f t="shared" si="1"/>
        <v>29.313362951360048</v>
      </c>
      <c r="I35" s="15">
        <f t="shared" si="1"/>
        <v>30.544524195317173</v>
      </c>
      <c r="J35" s="15">
        <f t="shared" si="1"/>
        <v>31.827394211520495</v>
      </c>
      <c r="K35" s="15">
        <f t="shared" si="1"/>
        <v>33.164144768404356</v>
      </c>
      <c r="L35" s="15">
        <f t="shared" si="1"/>
        <v>34.557038848677337</v>
      </c>
      <c r="M35" s="15">
        <f t="shared" si="1"/>
        <v>36.008434480321789</v>
      </c>
      <c r="N35" s="15">
        <f t="shared" si="1"/>
        <v>37.520788728495305</v>
      </c>
      <c r="O35" s="15">
        <f t="shared" si="1"/>
        <v>39.096661855092108</v>
      </c>
      <c r="P35" s="15">
        <f t="shared" si="1"/>
        <v>40.738721653005982</v>
      </c>
      <c r="Q35" s="15">
        <f t="shared" si="1"/>
        <v>42.449747962432234</v>
      </c>
      <c r="R35" s="15">
        <f t="shared" si="1"/>
        <v>44.232637376854392</v>
      </c>
      <c r="S35" s="15">
        <f t="shared" si="1"/>
        <v>46.090408146682279</v>
      </c>
      <c r="T35" s="15">
        <f t="shared" si="1"/>
        <v>48.026205288842938</v>
      </c>
    </row>
    <row r="36" spans="1:20" hidden="1" x14ac:dyDescent="0.25">
      <c r="A36" s="12"/>
      <c r="B36" s="13" t="s">
        <v>8</v>
      </c>
      <c r="C36" s="14">
        <f>24.5321695753205*1.07</f>
        <v>26.249421445592933</v>
      </c>
      <c r="D36" s="15">
        <f t="shared" si="1"/>
        <v>27.351897146307838</v>
      </c>
      <c r="E36" s="15">
        <f t="shared" si="1"/>
        <v>28.500676826452768</v>
      </c>
      <c r="F36" s="15">
        <f t="shared" si="1"/>
        <v>29.697705253163786</v>
      </c>
      <c r="G36" s="15">
        <f t="shared" si="1"/>
        <v>30.945008873796667</v>
      </c>
      <c r="H36" s="15">
        <f t="shared" si="1"/>
        <v>32.244699246496126</v>
      </c>
      <c r="I36" s="15">
        <f t="shared" si="1"/>
        <v>33.598976614848965</v>
      </c>
      <c r="J36" s="15">
        <f t="shared" si="1"/>
        <v>35.01013363267262</v>
      </c>
      <c r="K36" s="15">
        <f t="shared" si="1"/>
        <v>36.480559245244869</v>
      </c>
      <c r="L36" s="15">
        <f t="shared" si="1"/>
        <v>38.012742733545153</v>
      </c>
      <c r="M36" s="15">
        <f t="shared" si="1"/>
        <v>39.609277928354054</v>
      </c>
      <c r="N36" s="15">
        <f t="shared" si="1"/>
        <v>41.272867601344927</v>
      </c>
      <c r="O36" s="15">
        <f t="shared" si="1"/>
        <v>43.006328040601417</v>
      </c>
      <c r="P36" s="15">
        <f t="shared" si="1"/>
        <v>44.812593818306681</v>
      </c>
      <c r="Q36" s="15">
        <f t="shared" si="1"/>
        <v>46.69472275867556</v>
      </c>
      <c r="R36" s="15">
        <f t="shared" si="1"/>
        <v>48.655901114539937</v>
      </c>
      <c r="S36" s="15">
        <f t="shared" si="1"/>
        <v>50.699448961350619</v>
      </c>
      <c r="T36" s="15">
        <f t="shared" si="1"/>
        <v>52.828825817727349</v>
      </c>
    </row>
    <row r="37" spans="1:20" hidden="1" x14ac:dyDescent="0.25">
      <c r="A37" s="12"/>
      <c r="B37" s="16" t="s">
        <v>9</v>
      </c>
      <c r="C37" s="17">
        <f>26.9853865328525*1.07</f>
        <v>28.874363590152178</v>
      </c>
      <c r="D37" s="18">
        <f t="shared" si="1"/>
        <v>30.08708686093857</v>
      </c>
      <c r="E37" s="18">
        <f t="shared" si="1"/>
        <v>31.350744509097989</v>
      </c>
      <c r="F37" s="18">
        <f t="shared" si="1"/>
        <v>32.667475778480103</v>
      </c>
      <c r="G37" s="18">
        <f t="shared" si="1"/>
        <v>34.039509761176269</v>
      </c>
      <c r="H37" s="18">
        <f t="shared" si="1"/>
        <v>35.469169171145673</v>
      </c>
      <c r="I37" s="18">
        <f t="shared" si="1"/>
        <v>36.958874276333795</v>
      </c>
      <c r="J37" s="18">
        <f t="shared" si="1"/>
        <v>38.511146995939818</v>
      </c>
      <c r="K37" s="18">
        <f t="shared" si="1"/>
        <v>40.12861516976929</v>
      </c>
      <c r="L37" s="18">
        <f t="shared" si="1"/>
        <v>41.814017006899604</v>
      </c>
      <c r="M37" s="18">
        <f t="shared" si="1"/>
        <v>43.570205721189389</v>
      </c>
      <c r="N37" s="18">
        <f t="shared" si="1"/>
        <v>45.400154361479345</v>
      </c>
      <c r="O37" s="18">
        <f t="shared" si="1"/>
        <v>47.306960844661482</v>
      </c>
      <c r="P37" s="18">
        <f t="shared" si="1"/>
        <v>49.293853200137264</v>
      </c>
      <c r="Q37" s="18">
        <f t="shared" si="1"/>
        <v>51.36419503454303</v>
      </c>
      <c r="R37" s="18">
        <f t="shared" si="1"/>
        <v>53.521491225993842</v>
      </c>
      <c r="S37" s="18">
        <f t="shared" si="1"/>
        <v>55.769393857485582</v>
      </c>
      <c r="T37" s="18">
        <f t="shared" si="1"/>
        <v>58.111708399499982</v>
      </c>
    </row>
  </sheetData>
  <mergeCells count="5">
    <mergeCell ref="A1:T1"/>
    <mergeCell ref="A2:T2"/>
    <mergeCell ref="A4:A10"/>
    <mergeCell ref="A13:A19"/>
    <mergeCell ref="A22:A28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Mag</vt:lpstr>
      <vt:lpstr>Mag!Area_de_impressao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cp:lastPrinted>2025-08-15T21:13:36Z</cp:lastPrinted>
  <dcterms:created xsi:type="dcterms:W3CDTF">2025-08-15T20:13:15Z</dcterms:created>
  <dcterms:modified xsi:type="dcterms:W3CDTF">2025-09-16T15:14:07Z</dcterms:modified>
</cp:coreProperties>
</file>